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55" windowHeight="7935" activeTab="0"/>
  </bookViews>
  <sheets>
    <sheet name="stāvoklis_01_10_2012" sheetId="1" r:id="rId1"/>
    <sheet name="Lapa1" sheetId="2" r:id="rId2"/>
  </sheets>
  <definedNames/>
  <calcPr fullCalcOnLoad="1"/>
</workbook>
</file>

<file path=xl/sharedStrings.xml><?xml version="1.0" encoding="utf-8"?>
<sst xmlns="http://schemas.openxmlformats.org/spreadsheetml/2006/main" count="54" uniqueCount="54">
  <si>
    <t>Pasā-
kuma
 Nr.</t>
  </si>
  <si>
    <t>Pasākumi , 2010.gads
(nosaukumi saīsināti)</t>
  </si>
  <si>
    <t>1.</t>
  </si>
  <si>
    <t>2.</t>
  </si>
  <si>
    <t>3.</t>
  </si>
  <si>
    <t>4.</t>
  </si>
  <si>
    <t>5.</t>
  </si>
  <si>
    <t>6.</t>
  </si>
  <si>
    <t>A</t>
  </si>
  <si>
    <t>B</t>
  </si>
  <si>
    <t>D</t>
  </si>
  <si>
    <t>E</t>
  </si>
  <si>
    <t>Zivju resursu aizsardzības pasākumi</t>
  </si>
  <si>
    <t xml:space="preserve">Sabiedrības informēšanas pasākumi </t>
  </si>
  <si>
    <t>C</t>
  </si>
  <si>
    <t>Zivju resursu pavairošana un atražošana</t>
  </si>
  <si>
    <t>F</t>
  </si>
  <si>
    <t>PAVISAM KOPĀ:</t>
  </si>
  <si>
    <t>Kopā pasākumiem:</t>
  </si>
  <si>
    <t>Administratīvie izdevumi</t>
  </si>
  <si>
    <t>J</t>
  </si>
  <si>
    <t>1. kārtā izsludi-nātais finan-sējums  (Ls)</t>
  </si>
  <si>
    <t>1. kārtā apstip-rinātais finan-sējums  (Ls)</t>
  </si>
  <si>
    <t>2. kārtā izsludi-nātais finan-sējums  (Ls)</t>
  </si>
  <si>
    <t>2. kārtā apstip-rinātais finan-sējums  (Ls)</t>
  </si>
  <si>
    <t>Zinātniskās pētniecības programmu finansēšana un līdzdalība starpvalstu sadarbībā zinātniskajos pētījumos</t>
  </si>
  <si>
    <t>Stihisko nelaimju vai avāriju seku likvidācija</t>
  </si>
  <si>
    <t>G</t>
  </si>
  <si>
    <t>H</t>
  </si>
  <si>
    <t>I</t>
  </si>
  <si>
    <t>Izmaksātais finansējums (Ls)</t>
  </si>
  <si>
    <t>L</t>
  </si>
  <si>
    <t>2/2</t>
  </si>
  <si>
    <t>Papildus apstiprinātais finasējums (Ls)</t>
  </si>
  <si>
    <t>Apstiprinātais finansējums KOPĀ (Ls)</t>
  </si>
  <si>
    <t>K</t>
  </si>
  <si>
    <t>Dalība starptautiskos pasākumos, konferencēs un apmācībās</t>
  </si>
  <si>
    <t>6/6</t>
  </si>
  <si>
    <t>Neizmantotais finasējums (Ls)*</t>
  </si>
  <si>
    <t>*</t>
  </si>
  <si>
    <t>**</t>
  </si>
  <si>
    <t>PIEZĪMES:</t>
  </si>
  <si>
    <t>Izmaksātais finansējums (% no pasākumiem SĀKOTNĒJI apstiprinātā finansējuma)</t>
  </si>
  <si>
    <t>Zivju fonda 2012.gada budžeta dotācijas (204 457 Ls) izlietojums.</t>
  </si>
  <si>
    <t>44/41</t>
  </si>
  <si>
    <t>16/16</t>
  </si>
  <si>
    <t>Apstipri-nāto / pabeigto projektu skaits**</t>
  </si>
  <si>
    <t>***</t>
  </si>
  <si>
    <t>99,5%***</t>
  </si>
  <si>
    <t>Izmaksātais finansējums % no Zivju fonda valsts budžeta dotācijas (204 457 Ls)</t>
  </si>
  <si>
    <t>8/8</t>
  </si>
  <si>
    <t>76/73</t>
  </si>
  <si>
    <t>Zivju resursu pavairošanas un atražošanas pasākumā netika realizēti trīs projekti: Krāslavas novada domes projekts “Zivju mazuļu ielaišana Krāslavas novada ezeros”, Priekules novada domes projekts “Zivju resursu pavairošana un atražošana Priekules novada publiskajā ūdenstilpē – Prūšu ūdenskrātuvē” un biedrības „Zaņas makšķernieku klubs” projekts “Zivju resursu pavairošana Zaņas dzirnavu ūdenskrātuvē”.</t>
  </si>
  <si>
    <t>Projektu īstenošanas rezultātā neizmantotais finansējums un nerealizētajiem projektiem apstiprinātais finansējums tika saskaņā ar padomes lēmumu pārdalīts diviem zivju resursu aizsardzības pasākuma projektiem, kuriem tika paredzēta iespēja piešķirt finanšu līdzekļu atbalstu, ja izveidojas Zivju fonda finansējuma atlikums (Madonas novada pašvaldības Ošupes pagasta pārvaldes projekta iesniegums “Zivju resursu kontrole Lubānas ezerā un tam pieguļošajās ūdenstilpēs” un Alūksnes novada pašvaldības projekta iesniegums “Alūksnes novada publisko ūdenstilpju zivju resursu aizsardzība”) un atsevišķām Valsts vides dienesta projekta “Valsts vides inspektoru zvejas kontroles materiāli tehniskās bāzes uzlabošana” sākotnēji neapstiprinātām pozīcijām.</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</si>
</sst>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s>
  <fonts count="40">
    <font>
      <sz val="11"/>
      <color theme="1"/>
      <name val="Calibri"/>
      <family val="2"/>
    </font>
    <font>
      <sz val="11"/>
      <color indexed="8"/>
      <name val="Calibri"/>
      <family val="2"/>
    </font>
    <font>
      <b/>
      <sz val="11"/>
      <color indexed="8"/>
      <name val="Calibri"/>
      <family val="2"/>
    </font>
    <font>
      <b/>
      <sz val="9"/>
      <color indexed="8"/>
      <name val="Calibri"/>
      <family val="2"/>
    </font>
    <font>
      <sz val="9"/>
      <color indexed="8"/>
      <name val="Calibri"/>
      <family val="2"/>
    </font>
    <font>
      <sz val="9"/>
      <name val="Calibri"/>
      <family val="2"/>
    </font>
    <font>
      <b/>
      <sz val="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medium"/>
      <bottom style="mediu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6">
    <xf numFmtId="0" fontId="0" fillId="0" borderId="0" xfId="0" applyFont="1" applyAlignment="1">
      <alignment/>
    </xf>
    <xf numFmtId="49" fontId="38" fillId="0" borderId="0" xfId="0" applyNumberFormat="1" applyFont="1" applyAlignment="1">
      <alignment horizontal="center"/>
    </xf>
    <xf numFmtId="0" fontId="38" fillId="0" borderId="0" xfId="0" applyFont="1" applyAlignment="1">
      <alignment/>
    </xf>
    <xf numFmtId="0" fontId="38" fillId="0" borderId="0" xfId="0" applyNumberFormat="1" applyFont="1" applyAlignment="1">
      <alignment horizontal="center" vertical="center" wrapText="1"/>
    </xf>
    <xf numFmtId="49" fontId="38" fillId="0" borderId="0" xfId="0" applyNumberFormat="1" applyFont="1" applyAlignment="1">
      <alignment horizontal="center" vertical="center" wrapText="1"/>
    </xf>
    <xf numFmtId="0" fontId="38" fillId="0" borderId="0" xfId="0" applyNumberFormat="1" applyFont="1" applyAlignment="1">
      <alignment horizontal="center" vertical="center"/>
    </xf>
    <xf numFmtId="0" fontId="39" fillId="0" borderId="10" xfId="0" applyNumberFormat="1" applyFont="1" applyBorder="1" applyAlignment="1">
      <alignment horizontal="center" vertical="center" wrapText="1"/>
    </xf>
    <xf numFmtId="49" fontId="39" fillId="0" borderId="10" xfId="0" applyNumberFormat="1" applyFont="1" applyBorder="1" applyAlignment="1">
      <alignment horizontal="center" vertical="center"/>
    </xf>
    <xf numFmtId="0" fontId="39" fillId="0" borderId="0" xfId="0" applyNumberFormat="1" applyFont="1" applyAlignment="1">
      <alignment horizontal="center" vertical="center"/>
    </xf>
    <xf numFmtId="0" fontId="38" fillId="0" borderId="0" xfId="0" applyFont="1" applyAlignment="1">
      <alignment horizontal="center" vertical="center" wrapText="1"/>
    </xf>
    <xf numFmtId="0" fontId="38" fillId="0" borderId="0" xfId="0" applyFont="1" applyAlignment="1">
      <alignment vertical="top" wrapText="1"/>
    </xf>
    <xf numFmtId="3" fontId="38" fillId="0" borderId="0" xfId="0" applyNumberFormat="1" applyFont="1" applyAlignment="1">
      <alignment horizontal="right" vertical="center" indent="1"/>
    </xf>
    <xf numFmtId="49" fontId="38" fillId="0" borderId="0" xfId="0" applyNumberFormat="1" applyFont="1" applyAlignment="1">
      <alignment horizontal="center" vertical="center"/>
    </xf>
    <xf numFmtId="3" fontId="38" fillId="0" borderId="0" xfId="0" applyNumberFormat="1" applyFont="1" applyAlignment="1">
      <alignment/>
    </xf>
    <xf numFmtId="0" fontId="39" fillId="0" borderId="10" xfId="0" applyFont="1" applyBorder="1" applyAlignment="1">
      <alignment/>
    </xf>
    <xf numFmtId="0" fontId="39" fillId="0" borderId="10" xfId="0" applyFont="1" applyBorder="1" applyAlignment="1">
      <alignment horizontal="right" vertical="top" wrapText="1"/>
    </xf>
    <xf numFmtId="3" fontId="39" fillId="0" borderId="10" xfId="0" applyNumberFormat="1" applyFont="1" applyBorder="1" applyAlignment="1">
      <alignment horizontal="right" vertical="center" indent="1"/>
    </xf>
    <xf numFmtId="4" fontId="38" fillId="0" borderId="0" xfId="0" applyNumberFormat="1" applyFont="1" applyAlignment="1">
      <alignment/>
    </xf>
    <xf numFmtId="0" fontId="39" fillId="0" borderId="11" xfId="0" applyFont="1" applyBorder="1" applyAlignment="1">
      <alignment/>
    </xf>
    <xf numFmtId="0" fontId="39" fillId="0" borderId="11" xfId="0" applyFont="1" applyBorder="1" applyAlignment="1">
      <alignment horizontal="right" vertical="top" wrapText="1"/>
    </xf>
    <xf numFmtId="3" fontId="39" fillId="0" borderId="11" xfId="0" applyNumberFormat="1" applyFont="1" applyBorder="1" applyAlignment="1">
      <alignment horizontal="right" vertical="center" indent="1"/>
    </xf>
    <xf numFmtId="3" fontId="39" fillId="0" borderId="11" xfId="0" applyNumberFormat="1" applyFont="1" applyBorder="1" applyAlignment="1">
      <alignment horizontal="right" vertical="center"/>
    </xf>
    <xf numFmtId="0" fontId="39" fillId="0" borderId="0" xfId="0" applyFont="1" applyAlignment="1">
      <alignment/>
    </xf>
    <xf numFmtId="4" fontId="39" fillId="0" borderId="0" xfId="0" applyNumberFormat="1" applyFont="1" applyAlignment="1">
      <alignment/>
    </xf>
    <xf numFmtId="3" fontId="39" fillId="0" borderId="0" xfId="0" applyNumberFormat="1" applyFont="1" applyAlignment="1">
      <alignment horizontal="right" indent="1"/>
    </xf>
    <xf numFmtId="4" fontId="38" fillId="0" borderId="0" xfId="0" applyNumberFormat="1" applyFont="1" applyAlignment="1">
      <alignment horizontal="center" vertical="center"/>
    </xf>
    <xf numFmtId="4" fontId="38" fillId="0" borderId="0" xfId="0" applyNumberFormat="1" applyFont="1" applyAlignment="1">
      <alignment horizontal="right" vertical="center" indent="1"/>
    </xf>
    <xf numFmtId="4" fontId="39" fillId="0" borderId="10" xfId="0" applyNumberFormat="1" applyFont="1" applyBorder="1" applyAlignment="1">
      <alignment horizontal="right" vertical="center" indent="1"/>
    </xf>
    <xf numFmtId="4" fontId="39" fillId="0" borderId="11" xfId="0" applyNumberFormat="1" applyFont="1" applyBorder="1" applyAlignment="1">
      <alignment horizontal="right" vertical="center" indent="1"/>
    </xf>
    <xf numFmtId="3" fontId="39" fillId="0" borderId="0" xfId="0" applyNumberFormat="1" applyFont="1" applyFill="1" applyBorder="1" applyAlignment="1">
      <alignment horizontal="right" vertical="center" indent="1"/>
    </xf>
    <xf numFmtId="4" fontId="0" fillId="0" borderId="0" xfId="0" applyNumberFormat="1" applyAlignment="1">
      <alignment/>
    </xf>
    <xf numFmtId="4" fontId="36" fillId="0" borderId="0" xfId="0" applyNumberFormat="1" applyFont="1" applyAlignment="1">
      <alignment/>
    </xf>
    <xf numFmtId="4" fontId="5" fillId="0" borderId="0" xfId="0" applyNumberFormat="1" applyFont="1" applyAlignment="1">
      <alignment horizontal="right" vertical="center" indent="1"/>
    </xf>
    <xf numFmtId="4" fontId="38" fillId="0" borderId="0" xfId="0" applyNumberFormat="1" applyFont="1" applyAlignment="1">
      <alignment horizontal="center"/>
    </xf>
    <xf numFmtId="0" fontId="38" fillId="0" borderId="0" xfId="0" applyFont="1" applyAlignment="1">
      <alignment horizontal="right"/>
    </xf>
    <xf numFmtId="4" fontId="6" fillId="0" borderId="10" xfId="0" applyNumberFormat="1" applyFont="1" applyBorder="1" applyAlignment="1">
      <alignment horizontal="right" vertical="center" indent="1"/>
    </xf>
    <xf numFmtId="4" fontId="6" fillId="0" borderId="11" xfId="0" applyNumberFormat="1" applyFont="1" applyBorder="1" applyAlignment="1">
      <alignment horizontal="right" vertical="center" indent="1"/>
    </xf>
    <xf numFmtId="164" fontId="38" fillId="0" borderId="0" xfId="0" applyNumberFormat="1" applyFont="1" applyAlignment="1">
      <alignment horizontal="right" vertical="center" indent="1"/>
    </xf>
    <xf numFmtId="164" fontId="39" fillId="0" borderId="10" xfId="0" applyNumberFormat="1" applyFont="1" applyBorder="1" applyAlignment="1">
      <alignment horizontal="right" vertical="center" indent="1"/>
    </xf>
    <xf numFmtId="4" fontId="38" fillId="0" borderId="0" xfId="0" applyNumberFormat="1" applyFont="1" applyBorder="1" applyAlignment="1">
      <alignment horizontal="right" vertical="center" indent="1"/>
    </xf>
    <xf numFmtId="3" fontId="39" fillId="0" borderId="0" xfId="0" applyNumberFormat="1" applyFont="1" applyAlignment="1">
      <alignment horizontal="left" indent="1"/>
    </xf>
    <xf numFmtId="49" fontId="39" fillId="0" borderId="11" xfId="0" applyNumberFormat="1" applyFont="1" applyBorder="1" applyAlignment="1">
      <alignment horizontal="right" vertical="center" indent="1"/>
    </xf>
    <xf numFmtId="0" fontId="36" fillId="0" borderId="0" xfId="0" applyFont="1" applyAlignment="1">
      <alignment horizontal="center"/>
    </xf>
    <xf numFmtId="0" fontId="38" fillId="0" borderId="0" xfId="0" applyFont="1" applyAlignment="1">
      <alignment horizontal="left"/>
    </xf>
    <xf numFmtId="0" fontId="38" fillId="0" borderId="12" xfId="0" applyFont="1" applyBorder="1" applyAlignment="1">
      <alignment horizontal="left"/>
    </xf>
    <xf numFmtId="0" fontId="38"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28"/>
  <sheetViews>
    <sheetView tabSelected="1" zoomScale="110" zoomScaleNormal="110" zoomScalePageLayoutView="0" workbookViewId="0" topLeftCell="A1">
      <selection activeCell="A2" sqref="A2"/>
    </sheetView>
  </sheetViews>
  <sheetFormatPr defaultColWidth="9.140625" defaultRowHeight="15"/>
  <cols>
    <col min="1" max="1" width="5.8515625" style="2" bestFit="1" customWidth="1"/>
    <col min="2" max="2" width="29.57421875" style="2" customWidth="1"/>
    <col min="3" max="4" width="8.00390625" style="2" bestFit="1" customWidth="1"/>
    <col min="5" max="6" width="7.140625" style="2" bestFit="1" customWidth="1"/>
    <col min="7" max="7" width="10.421875" style="2" customWidth="1"/>
    <col min="8" max="8" width="10.8515625" style="2" customWidth="1"/>
    <col min="9" max="9" width="11.00390625" style="2" customWidth="1"/>
    <col min="10" max="11" width="13.00390625" style="2" customWidth="1"/>
    <col min="12" max="12" width="9.00390625" style="1" bestFit="1" customWidth="1"/>
    <col min="13" max="16384" width="9.140625" style="2" customWidth="1"/>
  </cols>
  <sheetData>
    <row r="1" spans="1:12" ht="15">
      <c r="A1" s="42" t="s">
        <v>43</v>
      </c>
      <c r="B1" s="42"/>
      <c r="C1" s="42"/>
      <c r="D1" s="42"/>
      <c r="E1" s="42"/>
      <c r="F1" s="42"/>
      <c r="G1" s="42"/>
      <c r="H1" s="42"/>
      <c r="I1" s="42"/>
      <c r="J1" s="42"/>
      <c r="K1" s="42"/>
      <c r="L1" s="42"/>
    </row>
    <row r="2" spans="1:12" s="5" customFormat="1" ht="84">
      <c r="A2" s="3" t="s">
        <v>0</v>
      </c>
      <c r="B2" s="3" t="s">
        <v>1</v>
      </c>
      <c r="C2" s="3" t="s">
        <v>21</v>
      </c>
      <c r="D2" s="3" t="s">
        <v>22</v>
      </c>
      <c r="E2" s="3" t="s">
        <v>23</v>
      </c>
      <c r="F2" s="3" t="s">
        <v>24</v>
      </c>
      <c r="G2" s="3" t="s">
        <v>33</v>
      </c>
      <c r="H2" s="3" t="s">
        <v>34</v>
      </c>
      <c r="I2" s="3" t="s">
        <v>30</v>
      </c>
      <c r="J2" s="3" t="s">
        <v>42</v>
      </c>
      <c r="K2" s="3" t="s">
        <v>38</v>
      </c>
      <c r="L2" s="4" t="s">
        <v>46</v>
      </c>
    </row>
    <row r="3" spans="1:12" s="8" customFormat="1" ht="12">
      <c r="A3" s="6" t="s">
        <v>8</v>
      </c>
      <c r="B3" s="6" t="s">
        <v>9</v>
      </c>
      <c r="C3" s="6" t="s">
        <v>14</v>
      </c>
      <c r="D3" s="6" t="s">
        <v>10</v>
      </c>
      <c r="E3" s="6" t="s">
        <v>11</v>
      </c>
      <c r="F3" s="6" t="s">
        <v>16</v>
      </c>
      <c r="G3" s="6" t="s">
        <v>27</v>
      </c>
      <c r="H3" s="6" t="s">
        <v>28</v>
      </c>
      <c r="I3" s="6" t="s">
        <v>29</v>
      </c>
      <c r="J3" s="6" t="s">
        <v>20</v>
      </c>
      <c r="K3" s="6" t="s">
        <v>35</v>
      </c>
      <c r="L3" s="7" t="s">
        <v>31</v>
      </c>
    </row>
    <row r="4" spans="1:13" ht="38.25" customHeight="1">
      <c r="A4" s="9" t="s">
        <v>2</v>
      </c>
      <c r="B4" s="10" t="s">
        <v>25</v>
      </c>
      <c r="C4" s="11">
        <v>13000</v>
      </c>
      <c r="D4" s="11">
        <v>12785.75</v>
      </c>
      <c r="E4" s="11"/>
      <c r="F4" s="11"/>
      <c r="G4" s="26"/>
      <c r="H4" s="26">
        <f>D4+G4</f>
        <v>12785.75</v>
      </c>
      <c r="I4" s="32">
        <v>12582</v>
      </c>
      <c r="J4" s="37">
        <f>I4/D4</f>
        <v>0.9840642903232114</v>
      </c>
      <c r="K4" s="26">
        <v>203.75</v>
      </c>
      <c r="L4" s="12" t="s">
        <v>50</v>
      </c>
      <c r="M4" s="26"/>
    </row>
    <row r="5" spans="1:13" ht="24">
      <c r="A5" s="9" t="s">
        <v>3</v>
      </c>
      <c r="B5" s="10" t="s">
        <v>15</v>
      </c>
      <c r="C5" s="11">
        <v>75000</v>
      </c>
      <c r="D5" s="11">
        <v>75000</v>
      </c>
      <c r="E5" s="11"/>
      <c r="F5" s="11"/>
      <c r="G5" s="26"/>
      <c r="H5" s="26">
        <f>D5+G5</f>
        <v>75000</v>
      </c>
      <c r="I5" s="32">
        <v>67982.41</v>
      </c>
      <c r="J5" s="37">
        <f>I5/D5</f>
        <v>0.9064321333333334</v>
      </c>
      <c r="K5" s="26">
        <v>7017.59</v>
      </c>
      <c r="L5" s="12" t="s">
        <v>44</v>
      </c>
      <c r="M5" s="26"/>
    </row>
    <row r="6" spans="1:13" ht="24">
      <c r="A6" s="9" t="s">
        <v>4</v>
      </c>
      <c r="B6" s="10" t="s">
        <v>12</v>
      </c>
      <c r="C6" s="11">
        <v>60000</v>
      </c>
      <c r="D6" s="11">
        <v>60000</v>
      </c>
      <c r="E6" s="29"/>
      <c r="F6" s="11"/>
      <c r="G6" s="26">
        <v>9516.720000000001</v>
      </c>
      <c r="H6" s="26">
        <f>D6+G6</f>
        <v>69516.72</v>
      </c>
      <c r="I6" s="32">
        <v>69185.48</v>
      </c>
      <c r="J6" s="37">
        <f>I6/D6</f>
        <v>1.1530913333333332</v>
      </c>
      <c r="K6" s="26">
        <v>330.94</v>
      </c>
      <c r="L6" s="12" t="s">
        <v>45</v>
      </c>
      <c r="M6" s="26"/>
    </row>
    <row r="7" spans="1:13" ht="24">
      <c r="A7" s="9" t="s">
        <v>5</v>
      </c>
      <c r="B7" s="10" t="s">
        <v>13</v>
      </c>
      <c r="C7" s="11">
        <v>48500</v>
      </c>
      <c r="D7" s="11">
        <v>48500</v>
      </c>
      <c r="E7" s="11"/>
      <c r="F7" s="11"/>
      <c r="G7" s="26"/>
      <c r="H7" s="26">
        <f>D7+G7</f>
        <v>48500</v>
      </c>
      <c r="I7" s="32">
        <v>48500</v>
      </c>
      <c r="J7" s="37">
        <f>I7/D7</f>
        <v>1</v>
      </c>
      <c r="K7" s="26">
        <v>0</v>
      </c>
      <c r="L7" s="12" t="s">
        <v>37</v>
      </c>
      <c r="M7" s="26"/>
    </row>
    <row r="8" spans="1:13" ht="24">
      <c r="A8" s="9" t="s">
        <v>6</v>
      </c>
      <c r="B8" s="10" t="s">
        <v>36</v>
      </c>
      <c r="C8" s="11">
        <v>5000</v>
      </c>
      <c r="D8" s="11">
        <v>2646</v>
      </c>
      <c r="E8" s="11">
        <v>2600</v>
      </c>
      <c r="F8" s="11">
        <v>0</v>
      </c>
      <c r="G8" s="26"/>
      <c r="H8" s="26">
        <f>D8+G8</f>
        <v>2646</v>
      </c>
      <c r="I8" s="32">
        <v>2386.14</v>
      </c>
      <c r="J8" s="37">
        <f>I8/D8</f>
        <v>0.9017913832199546</v>
      </c>
      <c r="K8" s="26">
        <v>259.86</v>
      </c>
      <c r="L8" s="12" t="s">
        <v>32</v>
      </c>
      <c r="M8" s="26"/>
    </row>
    <row r="9" spans="1:13" ht="24">
      <c r="A9" s="9" t="s">
        <v>7</v>
      </c>
      <c r="B9" s="10" t="s">
        <v>26</v>
      </c>
      <c r="C9" s="13"/>
      <c r="D9" s="10"/>
      <c r="E9" s="13"/>
      <c r="F9" s="13"/>
      <c r="G9" s="17"/>
      <c r="H9" s="26"/>
      <c r="I9" s="32"/>
      <c r="J9" s="37"/>
      <c r="K9" s="26"/>
      <c r="L9" s="12"/>
      <c r="M9" s="26"/>
    </row>
    <row r="10" spans="1:14" ht="12">
      <c r="A10" s="14"/>
      <c r="B10" s="15" t="s">
        <v>18</v>
      </c>
      <c r="C10" s="16">
        <f>SUM(C4:C9)</f>
        <v>201500</v>
      </c>
      <c r="D10" s="16">
        <f>SUM(D4:D9)</f>
        <v>198931.75</v>
      </c>
      <c r="E10" s="16">
        <f>SUM(E4:E9)</f>
        <v>2600</v>
      </c>
      <c r="F10" s="16">
        <f>SUM(F4:F9)</f>
        <v>0</v>
      </c>
      <c r="G10" s="35">
        <f>SUM(G4:G9)</f>
        <v>9516.720000000001</v>
      </c>
      <c r="H10" s="35">
        <f>SUM(H4:H9)</f>
        <v>208448.47</v>
      </c>
      <c r="I10" s="35">
        <f>SUM(I4:I9)</f>
        <v>200636.03000000003</v>
      </c>
      <c r="J10" s="38"/>
      <c r="K10" s="27"/>
      <c r="L10" s="7" t="s">
        <v>51</v>
      </c>
      <c r="M10" s="26"/>
      <c r="N10" s="17"/>
    </row>
    <row r="11" spans="1:14" ht="12.75" thickBot="1">
      <c r="A11" s="9"/>
      <c r="B11" s="10" t="s">
        <v>19</v>
      </c>
      <c r="C11" s="11">
        <v>2957</v>
      </c>
      <c r="D11" s="11">
        <v>2957</v>
      </c>
      <c r="E11" s="11"/>
      <c r="F11" s="11"/>
      <c r="G11" s="26"/>
      <c r="H11" s="26">
        <f>D11+G11</f>
        <v>2957</v>
      </c>
      <c r="I11" s="32">
        <v>2795.91</v>
      </c>
      <c r="J11" s="37">
        <f>I11/D11</f>
        <v>0.9455224890091308</v>
      </c>
      <c r="K11" s="39">
        <v>161.09</v>
      </c>
      <c r="L11" s="12"/>
      <c r="M11" s="26"/>
      <c r="N11" s="17"/>
    </row>
    <row r="12" spans="1:14" s="22" customFormat="1" ht="12.75" thickBot="1">
      <c r="A12" s="18"/>
      <c r="B12" s="19" t="s">
        <v>17</v>
      </c>
      <c r="C12" s="20">
        <f>SUM(C10+C11)</f>
        <v>204457</v>
      </c>
      <c r="D12" s="20">
        <f>SUM(D10+D11)</f>
        <v>201888.75</v>
      </c>
      <c r="E12" s="20">
        <f>SUM(E10+E11)</f>
        <v>2600</v>
      </c>
      <c r="F12" s="20">
        <f>SUM(F10+F11)</f>
        <v>0</v>
      </c>
      <c r="G12" s="36">
        <f>SUM(G10+G11)</f>
        <v>9516.720000000001</v>
      </c>
      <c r="H12" s="36">
        <f>SUM(H10+H11)</f>
        <v>211405.47</v>
      </c>
      <c r="I12" s="36">
        <f>SUM(I10+I11)</f>
        <v>203431.94000000003</v>
      </c>
      <c r="J12" s="41" t="s">
        <v>48</v>
      </c>
      <c r="K12" s="28"/>
      <c r="L12" s="21"/>
      <c r="M12" s="26"/>
      <c r="N12" s="23"/>
    </row>
    <row r="13" spans="2:14" ht="15" customHeight="1">
      <c r="B13" s="24">
        <v>204457</v>
      </c>
      <c r="C13" s="25"/>
      <c r="D13" s="25"/>
      <c r="E13" s="25"/>
      <c r="F13" s="25"/>
      <c r="G13" s="25"/>
      <c r="H13" s="25"/>
      <c r="J13" s="44"/>
      <c r="K13" s="44"/>
      <c r="L13" s="44"/>
      <c r="N13" s="17"/>
    </row>
    <row r="14" spans="2:14" ht="15" customHeight="1">
      <c r="B14" s="40" t="s">
        <v>41</v>
      </c>
      <c r="C14" s="25"/>
      <c r="D14" s="25"/>
      <c r="E14" s="25"/>
      <c r="F14" s="25"/>
      <c r="G14" s="25"/>
      <c r="H14" s="25"/>
      <c r="I14" s="17"/>
      <c r="J14" s="43"/>
      <c r="K14" s="43"/>
      <c r="L14" s="43"/>
      <c r="N14" s="17"/>
    </row>
    <row r="15" spans="1:12" ht="12" customHeight="1">
      <c r="A15" s="34" t="s">
        <v>39</v>
      </c>
      <c r="B15" s="45" t="s">
        <v>53</v>
      </c>
      <c r="C15" s="45"/>
      <c r="D15" s="45"/>
      <c r="E15" s="45"/>
      <c r="F15" s="45"/>
      <c r="G15" s="45"/>
      <c r="H15" s="45"/>
      <c r="I15" s="45"/>
      <c r="J15" s="45"/>
      <c r="K15" s="45"/>
      <c r="L15" s="45"/>
    </row>
    <row r="16" spans="2:12" ht="12">
      <c r="B16" s="45"/>
      <c r="C16" s="45"/>
      <c r="D16" s="45"/>
      <c r="E16" s="45"/>
      <c r="F16" s="45"/>
      <c r="G16" s="45"/>
      <c r="H16" s="45"/>
      <c r="I16" s="45"/>
      <c r="J16" s="45"/>
      <c r="K16" s="45"/>
      <c r="L16" s="45"/>
    </row>
    <row r="17" spans="2:12" ht="12">
      <c r="B17" s="45"/>
      <c r="C17" s="45"/>
      <c r="D17" s="45"/>
      <c r="E17" s="45"/>
      <c r="F17" s="45"/>
      <c r="G17" s="45"/>
      <c r="H17" s="45"/>
      <c r="I17" s="45"/>
      <c r="J17" s="45"/>
      <c r="K17" s="45"/>
      <c r="L17" s="45"/>
    </row>
    <row r="18" spans="2:12" ht="12.75" customHeight="1">
      <c r="B18" s="45"/>
      <c r="C18" s="45"/>
      <c r="D18" s="45"/>
      <c r="E18" s="45"/>
      <c r="F18" s="45"/>
      <c r="G18" s="45"/>
      <c r="H18" s="45"/>
      <c r="I18" s="45"/>
      <c r="J18" s="45"/>
      <c r="K18" s="45"/>
      <c r="L18" s="45"/>
    </row>
    <row r="19" spans="1:12" ht="12">
      <c r="A19" s="34"/>
      <c r="B19" s="45"/>
      <c r="C19" s="45"/>
      <c r="D19" s="45"/>
      <c r="E19" s="45"/>
      <c r="F19" s="45"/>
      <c r="G19" s="45"/>
      <c r="H19" s="45"/>
      <c r="I19" s="45"/>
      <c r="J19" s="45"/>
      <c r="K19" s="45"/>
      <c r="L19" s="45"/>
    </row>
    <row r="20" spans="1:11" ht="12">
      <c r="A20" s="34" t="s">
        <v>40</v>
      </c>
      <c r="B20" s="45" t="s">
        <v>52</v>
      </c>
      <c r="C20" s="45"/>
      <c r="D20" s="45"/>
      <c r="E20" s="45"/>
      <c r="F20" s="45"/>
      <c r="G20" s="45"/>
      <c r="H20" s="45"/>
      <c r="I20" s="45"/>
      <c r="J20" s="45"/>
      <c r="K20" s="45"/>
    </row>
    <row r="21" spans="2:11" ht="12">
      <c r="B21" s="45"/>
      <c r="C21" s="45"/>
      <c r="D21" s="45"/>
      <c r="E21" s="45"/>
      <c r="F21" s="45"/>
      <c r="G21" s="45"/>
      <c r="H21" s="45"/>
      <c r="I21" s="45"/>
      <c r="J21" s="45"/>
      <c r="K21" s="45"/>
    </row>
    <row r="22" spans="2:11" ht="12">
      <c r="B22" s="45"/>
      <c r="C22" s="45"/>
      <c r="D22" s="45"/>
      <c r="E22" s="45"/>
      <c r="F22" s="45"/>
      <c r="G22" s="45"/>
      <c r="H22" s="45"/>
      <c r="I22" s="45"/>
      <c r="J22" s="45"/>
      <c r="K22" s="45"/>
    </row>
    <row r="23" spans="1:11" ht="12">
      <c r="A23" s="34" t="s">
        <v>47</v>
      </c>
      <c r="B23" s="43" t="s">
        <v>49</v>
      </c>
      <c r="C23" s="43"/>
      <c r="D23" s="43"/>
      <c r="E23" s="43"/>
      <c r="F23" s="43"/>
      <c r="G23" s="43"/>
      <c r="H23" s="43"/>
      <c r="I23" s="43"/>
      <c r="J23" s="17"/>
      <c r="K23" s="17"/>
    </row>
    <row r="25" spans="4:9" ht="12">
      <c r="D25" s="17"/>
      <c r="I25" s="17"/>
    </row>
    <row r="26" ht="12">
      <c r="D26" s="17"/>
    </row>
    <row r="27" ht="12">
      <c r="D27" s="33"/>
    </row>
    <row r="28" ht="12">
      <c r="D28" s="23"/>
    </row>
  </sheetData>
  <sheetProtection/>
  <mergeCells count="6">
    <mergeCell ref="A1:L1"/>
    <mergeCell ref="B23:I23"/>
    <mergeCell ref="J13:L13"/>
    <mergeCell ref="J14:L14"/>
    <mergeCell ref="B20:K22"/>
    <mergeCell ref="B15:L19"/>
  </mergeCells>
  <printOptions gridLines="1"/>
  <pageMargins left="0.5118110236220472" right="0.5118110236220472" top="0.5511811023622047" bottom="0.5511811023622047" header="0.31496062992125984" footer="0.31496062992125984"/>
  <pageSetup fitToHeight="1" fitToWidth="1" horizontalDpi="600" verticalDpi="600" orientation="landscape" paperSize="9" r:id="rId1"/>
  <headerFooter>
    <oddHeader xml:space="preserve">&amp;R&amp;14Pielikums Nr.2 Zivju fonda  padomes 17.01.2013. sēdes protokolam Nr.146 </oddHeader>
  </headerFooter>
</worksheet>
</file>

<file path=xl/worksheets/sheet2.xml><?xml version="1.0" encoding="utf-8"?>
<worksheet xmlns="http://schemas.openxmlformats.org/spreadsheetml/2006/main" xmlns:r="http://schemas.openxmlformats.org/officeDocument/2006/relationships">
  <dimension ref="C24:G70"/>
  <sheetViews>
    <sheetView zoomScalePageLayoutView="0" workbookViewId="0" topLeftCell="A49">
      <selection activeCell="G70" sqref="G70"/>
    </sheetView>
  </sheetViews>
  <sheetFormatPr defaultColWidth="9.140625" defaultRowHeight="15"/>
  <cols>
    <col min="1" max="16384" width="9.140625" style="30" customWidth="1"/>
  </cols>
  <sheetData>
    <row r="1" s="31" customFormat="1" ht="15"/>
    <row r="24" ht="15">
      <c r="G24" s="30">
        <v>32.5</v>
      </c>
    </row>
    <row r="25" ht="15">
      <c r="G25" s="30">
        <v>20.44</v>
      </c>
    </row>
    <row r="27" ht="15">
      <c r="G27" s="30">
        <v>491.45</v>
      </c>
    </row>
    <row r="28" ht="15">
      <c r="G28" s="30">
        <v>18.33</v>
      </c>
    </row>
    <row r="32" spans="5:7" ht="15">
      <c r="E32" s="30">
        <v>122.01</v>
      </c>
      <c r="F32" s="30">
        <v>3.1</v>
      </c>
      <c r="G32" s="30">
        <v>118.14</v>
      </c>
    </row>
    <row r="33" ht="15">
      <c r="F33" s="30">
        <v>300</v>
      </c>
    </row>
    <row r="35" spans="5:7" ht="15">
      <c r="E35" s="30">
        <v>14.28</v>
      </c>
      <c r="F35" s="30">
        <v>27.84</v>
      </c>
      <c r="G35" s="30">
        <v>488.32</v>
      </c>
    </row>
    <row r="36" spans="5:6" ht="15">
      <c r="E36" s="30">
        <v>5.1</v>
      </c>
      <c r="F36" s="31">
        <f>SUM(F32:F35)</f>
        <v>330.94</v>
      </c>
    </row>
    <row r="38" ht="15">
      <c r="E38" s="30">
        <v>62.36</v>
      </c>
    </row>
    <row r="39" ht="15">
      <c r="E39" s="31">
        <f>SUM(E32:E38)</f>
        <v>203.75</v>
      </c>
    </row>
    <row r="42" ht="15">
      <c r="G42" s="30">
        <v>30.72</v>
      </c>
    </row>
    <row r="43" ht="15">
      <c r="G43" s="30">
        <v>9.77</v>
      </c>
    </row>
    <row r="44" ht="15">
      <c r="G44" s="30">
        <v>7.39</v>
      </c>
    </row>
    <row r="45" ht="15">
      <c r="G45" s="30">
        <v>26.03</v>
      </c>
    </row>
    <row r="49" ht="15">
      <c r="G49" s="30">
        <v>3.82</v>
      </c>
    </row>
    <row r="51" ht="15">
      <c r="G51" s="30">
        <v>1725</v>
      </c>
    </row>
    <row r="52" ht="15">
      <c r="C52" s="31"/>
    </row>
    <row r="54" ht="15">
      <c r="G54" s="30">
        <v>23.4</v>
      </c>
    </row>
    <row r="55" ht="15">
      <c r="G55" s="30">
        <v>36.45</v>
      </c>
    </row>
    <row r="58" ht="15">
      <c r="G58" s="30">
        <v>24.59</v>
      </c>
    </row>
    <row r="59" ht="15">
      <c r="G59" s="30">
        <v>457.7</v>
      </c>
    </row>
    <row r="60" ht="15">
      <c r="G60" s="30">
        <v>3.9</v>
      </c>
    </row>
    <row r="62" ht="15">
      <c r="G62" s="30">
        <v>0.44</v>
      </c>
    </row>
    <row r="65" ht="15">
      <c r="G65" s="30">
        <v>5.2</v>
      </c>
    </row>
    <row r="66" ht="15">
      <c r="G66" s="31">
        <f>SUM(G24:G65)</f>
        <v>3523.5899999999997</v>
      </c>
    </row>
    <row r="67" ht="15">
      <c r="G67" s="30">
        <v>2295</v>
      </c>
    </row>
    <row r="68" ht="15">
      <c r="G68" s="30">
        <v>650</v>
      </c>
    </row>
    <row r="69" ht="15">
      <c r="G69" s="30">
        <v>549</v>
      </c>
    </row>
    <row r="70" ht="15">
      <c r="G70" s="31">
        <f>G66+G67+G68+G69</f>
        <v>7017.59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Janis.Abele</dc:creator>
  <cp:keywords/>
  <dc:description/>
  <cp:lastModifiedBy>gundega.neiharte-sausiņa</cp:lastModifiedBy>
  <cp:lastPrinted>2013-01-18T07:41:47Z</cp:lastPrinted>
  <dcterms:created xsi:type="dcterms:W3CDTF">2010-03-04T14:09:51Z</dcterms:created>
  <dcterms:modified xsi:type="dcterms:W3CDTF">2013-05-23T14:57:37Z</dcterms:modified>
  <cp:category/>
  <cp:version/>
  <cp:contentType/>
  <cp:contentStatus/>
</cp:coreProperties>
</file>